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<sst xmlns="http://schemas.openxmlformats.org/spreadsheetml/2006/main" count="68" uniqueCount="48">
  <si>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</si>
  <si>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</si>
  <si>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</si>
  <si>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</si>
  <si>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</si>
  <si>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</si>
  <si>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</si>
  <si>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</si>
  <si>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</si>
  <si>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</si>
  <si>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</si>
  <si>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</si>
  <si>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</si>
  <si>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</si>
  <si>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</si>
  <si>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</si>
  <si>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</si>
  <si>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</si>
  <si>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</si>
  <si>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</si>
  <si>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</si>
  <si>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</si>
  <si>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</si>
  <si>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</si>
  <si>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</si>
  <si>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</si>
  <si>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</si>
  <si>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</si>
  <si>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</si>
  <si>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</si>
  <si>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</si>
  <si>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</si>
  <si>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Lifeline Discount</t>
  </si>
  <si>
    <t xml:space="preserve">KUSF Support </t>
  </si>
  <si>
    <t>Net Intrastate Retail Revenue</t>
  </si>
  <si>
    <t>Rate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</si>
  <si>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</si>
  <si>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</si>
  <si>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</si>
  <si>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</si>
  <si>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xxxx</t>
  </si>
  <si>
    <t>Data Month</t>
  </si>
  <si>
    <t>4th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</si>
  <si>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</si>
  <si>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</si>
  <si>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</si>
  <si>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April 15, 2021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</si>
  <si>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4th Quarter TRUE-UP AMOUNT: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</si>
</sst>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  <numFmt numFmtId="172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2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65" fontId="50" fillId="0" borderId="0" xfId="56" applyNumberFormat="1" applyFont="1" applyFill="1" applyBorder="1" applyAlignment="1">
      <alignment horizontal="left"/>
      <protection/>
    </xf>
    <xf numFmtId="165" fontId="50" fillId="0" borderId="0" xfId="56" applyNumberFormat="1" applyFont="1" applyFill="1" applyBorder="1" applyAlignment="1">
      <alignment/>
      <protection/>
    </xf>
    <xf numFmtId="164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69" fontId="53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 Dr, Ste B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B16">
      <selection activeCell="G45" sqref="G45:H45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5"/>
      <c r="E1" s="95"/>
      <c r="F1" s="95"/>
      <c r="G1" s="95"/>
      <c r="H1" s="95"/>
      <c r="I1" s="3"/>
    </row>
    <row r="2" spans="2:7" ht="15" customHeight="1">
      <c r="B2" s="1"/>
      <c r="C2" s="4"/>
      <c r="F2" s="95" t="s">
        <v>0</v>
      </c>
      <c r="G2" s="95"/>
    </row>
    <row r="3" spans="2:10" ht="15" customHeight="1">
      <c r="B3" s="1"/>
      <c r="C3" s="7"/>
      <c r="F3" s="95" t="s">
        <v>45</v>
      </c>
      <c r="G3" s="95"/>
      <c r="H3" s="8"/>
      <c r="I3" s="9"/>
      <c r="J3" s="10"/>
    </row>
    <row r="4" spans="2:10" ht="15" customHeight="1">
      <c r="B4" s="11"/>
      <c r="C4" s="11"/>
      <c r="F4" s="95" t="s">
        <v>42</v>
      </c>
      <c r="G4" s="95"/>
      <c r="H4" s="12"/>
      <c r="I4" s="9"/>
      <c r="J4" s="10"/>
    </row>
    <row r="5" spans="2:10" ht="15" customHeight="1">
      <c r="B5" s="13"/>
      <c r="C5" s="14"/>
      <c r="D5" s="15"/>
      <c r="E5" s="15"/>
      <c r="F5" s="95"/>
      <c r="G5" s="95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5" t="s">
        <v>46</v>
      </c>
      <c r="H9" s="95"/>
      <c r="I9" s="95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86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43</v>
      </c>
      <c r="I12" s="31"/>
      <c r="J12" s="10"/>
    </row>
    <row r="13" spans="2:10" ht="15.75">
      <c r="B13" s="11"/>
      <c r="C13" s="87" t="s">
        <v>38</v>
      </c>
      <c r="D13" s="25"/>
      <c r="E13" s="25"/>
      <c r="F13" s="18"/>
      <c r="H13" s="30" t="s">
        <v>44</v>
      </c>
      <c r="I13" s="31"/>
      <c r="J13" s="10"/>
    </row>
    <row r="14" spans="2:10" ht="15.75">
      <c r="B14" s="11"/>
      <c r="C14" s="87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88" t="s">
        <v>40</v>
      </c>
      <c r="E17" s="24"/>
      <c r="F17" s="89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6" t="s">
        <v>41</v>
      </c>
      <c r="C19" s="97"/>
      <c r="D19" s="98" t="s">
        <v>7</v>
      </c>
      <c r="E19" s="99"/>
      <c r="F19" s="99"/>
      <c r="G19" s="100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3">
        <v>44166</v>
      </c>
      <c r="C21" s="101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34</v>
      </c>
      <c r="E24" s="57"/>
      <c r="F24" s="58"/>
      <c r="G24" s="90">
        <f>G22-G23</f>
        <v>0</v>
      </c>
      <c r="H24" s="90">
        <f>H22-H23</f>
        <v>0</v>
      </c>
      <c r="I24" s="55"/>
      <c r="J24" s="10"/>
    </row>
    <row r="25" spans="1:10" ht="15.75" thickBot="1">
      <c r="A25" s="18"/>
      <c r="B25" s="52"/>
      <c r="C25" s="53"/>
      <c r="D25" s="91" t="s">
        <v>35</v>
      </c>
      <c r="E25" s="60"/>
      <c r="F25" s="61"/>
      <c r="G25" s="92">
        <v>0.094</v>
      </c>
      <c r="H25" s="92">
        <v>0.094</v>
      </c>
      <c r="I25" s="55"/>
      <c r="J25" s="10"/>
    </row>
    <row r="26" spans="1:10" ht="15.75" thickBot="1">
      <c r="A26" s="18"/>
      <c r="B26" s="52"/>
      <c r="C26" s="53"/>
      <c r="D26" s="59" t="s">
        <v>12</v>
      </c>
      <c r="E26" s="60"/>
      <c r="F26" s="61"/>
      <c r="G26" s="90">
        <f>ROUND(G24*G25,2)</f>
        <v>0</v>
      </c>
      <c r="H26" s="90">
        <f>ROUND(H24*H25,2)</f>
        <v>0</v>
      </c>
      <c r="I26" s="55"/>
      <c r="J26" s="10"/>
    </row>
    <row r="27" spans="1:10" ht="15.75" thickBot="1">
      <c r="A27" s="18"/>
      <c r="B27" s="52"/>
      <c r="C27" s="53"/>
      <c r="D27" s="59" t="s">
        <v>33</v>
      </c>
      <c r="E27" s="60"/>
      <c r="F27" s="61"/>
      <c r="G27" s="62"/>
      <c r="H27" s="63"/>
      <c r="I27" s="55"/>
      <c r="J27" s="10"/>
    </row>
    <row r="28" spans="1:10" ht="15.75" thickBot="1">
      <c r="A28" s="18"/>
      <c r="B28" s="52"/>
      <c r="C28" s="53"/>
      <c r="D28" s="59" t="s">
        <v>32</v>
      </c>
      <c r="E28" s="60"/>
      <c r="F28" s="61"/>
      <c r="G28" s="62"/>
      <c r="H28" s="63"/>
      <c r="I28" s="64"/>
      <c r="J28" s="10"/>
    </row>
    <row r="29" spans="1:10" ht="15.75" thickBot="1">
      <c r="A29" s="18"/>
      <c r="B29" s="65"/>
      <c r="C29" s="66"/>
      <c r="D29" s="59" t="s">
        <v>13</v>
      </c>
      <c r="E29" s="60"/>
      <c r="F29" s="61"/>
      <c r="G29" s="90">
        <f>G26-G27-G28</f>
        <v>0</v>
      </c>
      <c r="H29" s="90">
        <f>H26-H27-H28</f>
        <v>0</v>
      </c>
      <c r="I29" s="67">
        <f>H29-G29</f>
        <v>0</v>
      </c>
      <c r="J29" s="10"/>
    </row>
    <row r="30" spans="1:10" ht="6" customHeight="1" thickBot="1">
      <c r="A30" s="18"/>
      <c r="B30" s="11"/>
      <c r="C30" s="11"/>
      <c r="D30" s="11"/>
      <c r="E30" s="68"/>
      <c r="F30" s="68"/>
      <c r="G30" s="21"/>
      <c r="H30" s="12"/>
      <c r="I30" s="69"/>
      <c r="J30" s="10"/>
    </row>
    <row r="31" spans="1:10" ht="16.5" thickBot="1">
      <c r="A31" s="18"/>
      <c r="B31" s="93">
        <v>44197</v>
      </c>
      <c r="C31" s="101"/>
      <c r="D31" s="46" t="s">
        <v>10</v>
      </c>
      <c r="E31" s="47"/>
      <c r="F31" s="48"/>
      <c r="G31" s="49"/>
      <c r="H31" s="50"/>
      <c r="I31" s="51"/>
      <c r="J31" s="10"/>
    </row>
    <row r="32" spans="1:10" ht="15.75" thickBot="1">
      <c r="A32" s="18"/>
      <c r="B32" s="52"/>
      <c r="C32" s="53"/>
      <c r="D32" s="46" t="s">
        <v>11</v>
      </c>
      <c r="E32" s="47"/>
      <c r="F32" s="48"/>
      <c r="G32" s="49"/>
      <c r="H32" s="54"/>
      <c r="I32" s="55"/>
      <c r="J32" s="10"/>
    </row>
    <row r="33" spans="1:10" ht="15.75" thickBot="1">
      <c r="A33" s="18"/>
      <c r="B33" s="52"/>
      <c r="C33" s="53"/>
      <c r="D33" s="46" t="s">
        <v>31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56" t="s">
        <v>34</v>
      </c>
      <c r="E34" s="57"/>
      <c r="F34" s="58"/>
      <c r="G34" s="90">
        <f>G32-G33</f>
        <v>0</v>
      </c>
      <c r="H34" s="90">
        <f>H32-H33</f>
        <v>0</v>
      </c>
      <c r="I34" s="55"/>
      <c r="J34" s="10"/>
    </row>
    <row r="35" spans="1:10" ht="15.75" thickBot="1">
      <c r="A35" s="18"/>
      <c r="B35" s="52"/>
      <c r="C35" s="53"/>
      <c r="D35" s="91" t="s">
        <v>35</v>
      </c>
      <c r="E35" s="60"/>
      <c r="F35" s="61"/>
      <c r="G35" s="92">
        <v>0.094</v>
      </c>
      <c r="H35" s="92">
        <v>0.094</v>
      </c>
      <c r="I35" s="55"/>
      <c r="J35" s="10"/>
    </row>
    <row r="36" spans="1:10" ht="15.75" thickBot="1">
      <c r="A36" s="18"/>
      <c r="B36" s="52"/>
      <c r="C36" s="53"/>
      <c r="D36" s="59" t="s">
        <v>12</v>
      </c>
      <c r="E36" s="60"/>
      <c r="F36" s="61"/>
      <c r="G36" s="90">
        <f>ROUND(G34*G35,2)</f>
        <v>0</v>
      </c>
      <c r="H36" s="90">
        <f>ROUND(H34*H35,2)</f>
        <v>0</v>
      </c>
      <c r="I36" s="55"/>
      <c r="J36" s="10"/>
    </row>
    <row r="37" spans="1:10" ht="15.75" thickBot="1">
      <c r="A37" s="18"/>
      <c r="B37" s="52"/>
      <c r="C37" s="53"/>
      <c r="D37" s="59" t="s">
        <v>33</v>
      </c>
      <c r="E37" s="60"/>
      <c r="F37" s="61"/>
      <c r="G37" s="62"/>
      <c r="H37" s="63"/>
      <c r="I37" s="64"/>
      <c r="J37" s="10"/>
    </row>
    <row r="38" spans="1:10" ht="15.75" thickBot="1">
      <c r="A38" s="18"/>
      <c r="B38" s="52"/>
      <c r="C38" s="53"/>
      <c r="D38" s="59" t="s">
        <v>32</v>
      </c>
      <c r="E38" s="60"/>
      <c r="F38" s="61"/>
      <c r="G38" s="62"/>
      <c r="H38" s="63"/>
      <c r="I38" s="64"/>
      <c r="J38" s="10"/>
    </row>
    <row r="39" spans="1:10" ht="15.75" thickBot="1">
      <c r="A39" s="18"/>
      <c r="B39" s="65"/>
      <c r="C39" s="66"/>
      <c r="D39" s="59" t="s">
        <v>13</v>
      </c>
      <c r="E39" s="60"/>
      <c r="F39" s="61"/>
      <c r="G39" s="90">
        <f>G36-G37-G38</f>
        <v>0</v>
      </c>
      <c r="H39" s="90">
        <f>H36-H37-H38</f>
        <v>0</v>
      </c>
      <c r="I39" s="67">
        <f>H39-G39</f>
        <v>0</v>
      </c>
      <c r="J39" s="10"/>
    </row>
    <row r="40" spans="1:10" ht="6" customHeight="1" thickBot="1">
      <c r="A40" s="18"/>
      <c r="B40" s="11"/>
      <c r="C40" s="11"/>
      <c r="D40" s="11"/>
      <c r="E40" s="68"/>
      <c r="F40" s="68"/>
      <c r="G40" s="21"/>
      <c r="H40" s="12"/>
      <c r="I40" s="69"/>
      <c r="J40" s="10"/>
    </row>
    <row r="41" spans="1:10" ht="16.5" thickBot="1">
      <c r="A41" s="18"/>
      <c r="B41" s="93">
        <v>44228</v>
      </c>
      <c r="C41" s="94"/>
      <c r="D41" s="46" t="s">
        <v>10</v>
      </c>
      <c r="E41" s="47"/>
      <c r="F41" s="48"/>
      <c r="G41" s="49"/>
      <c r="H41" s="50"/>
      <c r="I41" s="51"/>
      <c r="J41" s="10"/>
    </row>
    <row r="42" spans="1:10" ht="15.75" thickBot="1">
      <c r="A42" s="18"/>
      <c r="B42" s="52"/>
      <c r="C42" s="53"/>
      <c r="D42" s="46" t="s">
        <v>11</v>
      </c>
      <c r="E42" s="47"/>
      <c r="F42" s="48"/>
      <c r="G42" s="49"/>
      <c r="H42" s="54"/>
      <c r="I42" s="55"/>
      <c r="J42" s="10"/>
    </row>
    <row r="43" spans="1:10" ht="15.75" thickBot="1">
      <c r="A43" s="18"/>
      <c r="B43" s="52"/>
      <c r="C43" s="53"/>
      <c r="D43" s="46" t="s">
        <v>31</v>
      </c>
      <c r="E43" s="47"/>
      <c r="F43" s="48"/>
      <c r="G43" s="49"/>
      <c r="H43" s="54"/>
      <c r="I43" s="55"/>
      <c r="J43" s="10"/>
    </row>
    <row r="44" spans="1:10" ht="15.75" thickBot="1">
      <c r="A44" s="18"/>
      <c r="B44" s="52"/>
      <c r="C44" s="53"/>
      <c r="D44" s="56" t="s">
        <v>34</v>
      </c>
      <c r="E44" s="57"/>
      <c r="F44" s="58"/>
      <c r="G44" s="90">
        <f>G42-G43</f>
        <v>0</v>
      </c>
      <c r="H44" s="90">
        <f>H42-H43</f>
        <v>0</v>
      </c>
      <c r="I44" s="55"/>
      <c r="J44" s="10"/>
    </row>
    <row r="45" spans="1:10" ht="15.75" thickBot="1">
      <c r="A45" s="18"/>
      <c r="B45" s="52"/>
      <c r="C45" s="53"/>
      <c r="D45" s="91" t="s">
        <v>35</v>
      </c>
      <c r="E45" s="60"/>
      <c r="F45" s="61"/>
      <c r="G45" s="92">
        <v>0.094</v>
      </c>
      <c r="H45" s="92">
        <v>0.094</v>
      </c>
      <c r="I45" s="55"/>
      <c r="J45" s="10"/>
    </row>
    <row r="46" spans="1:10" ht="15.75" thickBot="1">
      <c r="A46" s="18"/>
      <c r="B46" s="52"/>
      <c r="C46" s="53"/>
      <c r="D46" s="59" t="s">
        <v>12</v>
      </c>
      <c r="E46" s="60"/>
      <c r="F46" s="61"/>
      <c r="G46" s="90">
        <f>ROUND(G44*G45,2)</f>
        <v>0</v>
      </c>
      <c r="H46" s="90">
        <f>ROUND(H44*H45,2)</f>
        <v>0</v>
      </c>
      <c r="I46" s="55"/>
      <c r="J46" s="10"/>
    </row>
    <row r="47" spans="1:10" ht="15.75" thickBot="1">
      <c r="A47" s="18"/>
      <c r="B47" s="52"/>
      <c r="C47" s="53"/>
      <c r="D47" s="59" t="s">
        <v>33</v>
      </c>
      <c r="E47" s="60"/>
      <c r="F47" s="61"/>
      <c r="G47" s="62"/>
      <c r="H47" s="63"/>
      <c r="I47" s="64"/>
      <c r="J47" s="10"/>
    </row>
    <row r="48" spans="1:10" ht="15.75" thickBot="1">
      <c r="A48" s="18"/>
      <c r="B48" s="52"/>
      <c r="C48" s="53"/>
      <c r="D48" s="59" t="s">
        <v>32</v>
      </c>
      <c r="E48" s="60"/>
      <c r="F48" s="61"/>
      <c r="G48" s="62"/>
      <c r="H48" s="63"/>
      <c r="I48" s="64"/>
      <c r="J48" s="10"/>
    </row>
    <row r="49" spans="1:10" ht="15.75" thickBot="1">
      <c r="A49" s="18"/>
      <c r="B49" s="65"/>
      <c r="C49" s="66"/>
      <c r="D49" s="59" t="s">
        <v>13</v>
      </c>
      <c r="E49" s="60"/>
      <c r="F49" s="61"/>
      <c r="G49" s="90">
        <f>G46-G47-G48</f>
        <v>0</v>
      </c>
      <c r="H49" s="90">
        <f>H46-H47-H48</f>
        <v>0</v>
      </c>
      <c r="I49" s="67">
        <f>H49-G49</f>
        <v>0</v>
      </c>
      <c r="J49" s="10"/>
    </row>
    <row r="50" spans="1:10" ht="6" customHeight="1">
      <c r="A50" s="18"/>
      <c r="B50" s="11"/>
      <c r="C50" s="11"/>
      <c r="D50" s="11"/>
      <c r="E50" s="68"/>
      <c r="F50" s="68"/>
      <c r="G50" s="21"/>
      <c r="H50" s="12"/>
      <c r="I50" s="69"/>
      <c r="J50" s="10"/>
    </row>
    <row r="51" ht="13.5" customHeight="1" thickBot="1"/>
    <row r="52" spans="2:8" ht="13.5" customHeight="1" thickBot="1">
      <c r="B52" s="2" t="s">
        <v>14</v>
      </c>
      <c r="G52" s="62">
        <f>SUM(G21+G31+G41)</f>
        <v>0</v>
      </c>
      <c r="H52" s="62">
        <f>SUM(H21+H31+H41)</f>
        <v>0</v>
      </c>
    </row>
    <row r="53" spans="2:8" ht="13.5" customHeight="1" thickBot="1">
      <c r="B53" s="2" t="s">
        <v>15</v>
      </c>
      <c r="G53" s="62">
        <f>SUM(G26+G36+G46)</f>
        <v>0</v>
      </c>
      <c r="H53" s="62">
        <f>SUM(H26+H36+H46)</f>
        <v>0</v>
      </c>
    </row>
    <row r="54" spans="2:8" ht="13.5" customHeight="1" thickBot="1">
      <c r="B54" s="2" t="s">
        <v>16</v>
      </c>
      <c r="G54" s="62">
        <f>G52-G53</f>
        <v>0</v>
      </c>
      <c r="H54" s="62">
        <f>H52-H53</f>
        <v>0</v>
      </c>
    </row>
    <row r="55" ht="13.5" thickBot="1"/>
    <row r="56" spans="2:9" ht="16.5" thickBot="1">
      <c r="B56" s="70" t="s">
        <v>47</v>
      </c>
      <c r="C56" s="70"/>
      <c r="D56" s="71"/>
      <c r="H56" s="72" t="s">
        <v>17</v>
      </c>
      <c r="I56" s="73">
        <f>SUM(I29:I50)</f>
        <v>0</v>
      </c>
    </row>
    <row r="57" ht="12.75">
      <c r="B57" s="2" t="s">
        <v>18</v>
      </c>
    </row>
    <row r="59" spans="2:9" ht="12.75">
      <c r="B59" s="74" t="s">
        <v>19</v>
      </c>
      <c r="C59" s="75"/>
      <c r="D59" s="76"/>
      <c r="E59" s="76"/>
      <c r="F59" s="76"/>
      <c r="G59" s="77"/>
      <c r="H59" s="78"/>
      <c r="I59" s="79"/>
    </row>
    <row r="60" spans="2:9" ht="12.75">
      <c r="B60" s="75"/>
      <c r="C60" s="75"/>
      <c r="D60" s="76"/>
      <c r="E60" s="76"/>
      <c r="F60" s="76"/>
      <c r="G60" s="77"/>
      <c r="H60" s="78"/>
      <c r="I60" s="79"/>
    </row>
    <row r="61" spans="2:9" ht="12.75">
      <c r="B61" s="75" t="s">
        <v>20</v>
      </c>
      <c r="C61" s="75"/>
      <c r="D61" s="76"/>
      <c r="E61" s="76"/>
      <c r="F61" s="76"/>
      <c r="G61" s="77"/>
      <c r="H61" s="78"/>
      <c r="I61" s="79"/>
    </row>
    <row r="62" spans="2:9" ht="12.75">
      <c r="B62" s="75"/>
      <c r="C62" s="75"/>
      <c r="D62" s="76"/>
      <c r="E62" s="76"/>
      <c r="F62" s="76"/>
      <c r="G62" s="77"/>
      <c r="H62" s="78"/>
      <c r="I62" s="79"/>
    </row>
    <row r="63" ht="12.75">
      <c r="B63" s="2" t="s">
        <v>21</v>
      </c>
    </row>
    <row r="64" ht="12.75">
      <c r="B64" s="2" t="s">
        <v>22</v>
      </c>
    </row>
    <row r="67" spans="2:9" ht="12.75">
      <c r="B67" s="75" t="s">
        <v>23</v>
      </c>
      <c r="C67" s="75"/>
      <c r="D67" s="76"/>
      <c r="E67" s="76"/>
      <c r="F67" s="76"/>
      <c r="G67" s="77"/>
      <c r="H67" s="78"/>
      <c r="I67" s="79"/>
    </row>
    <row r="68" spans="2:9" ht="12.75">
      <c r="B68" s="80" t="s">
        <v>24</v>
      </c>
      <c r="C68" s="81"/>
      <c r="D68" s="82" t="s">
        <v>25</v>
      </c>
      <c r="E68" s="76"/>
      <c r="F68" s="83"/>
      <c r="G68" s="77" t="s">
        <v>26</v>
      </c>
      <c r="H68" s="84"/>
      <c r="I68" s="85" t="s">
        <v>27</v>
      </c>
    </row>
    <row r="69" spans="2:9" ht="12.75">
      <c r="B69" s="80"/>
      <c r="C69" s="81"/>
      <c r="D69" s="82"/>
      <c r="E69" s="76"/>
      <c r="F69" s="83"/>
      <c r="G69" s="77"/>
      <c r="H69" s="84"/>
      <c r="I69" s="79"/>
    </row>
    <row r="70" spans="2:9" ht="12.75">
      <c r="B70" s="75"/>
      <c r="C70" s="75"/>
      <c r="D70" s="76"/>
      <c r="E70" s="76"/>
      <c r="F70" s="76"/>
      <c r="G70" s="77"/>
      <c r="H70" s="78"/>
      <c r="I70" s="79"/>
    </row>
    <row r="71" spans="2:9" ht="12.75">
      <c r="B71" s="75" t="s">
        <v>23</v>
      </c>
      <c r="C71" s="75"/>
      <c r="D71" s="76"/>
      <c r="E71" s="76"/>
      <c r="F71" s="76"/>
      <c r="G71" s="77"/>
      <c r="H71" s="78"/>
      <c r="I71" s="79"/>
    </row>
    <row r="72" spans="2:9" ht="12.75">
      <c r="B72" s="80" t="s">
        <v>24</v>
      </c>
      <c r="C72" s="81"/>
      <c r="D72" s="82" t="s">
        <v>28</v>
      </c>
      <c r="E72" s="76"/>
      <c r="F72" s="83"/>
      <c r="G72" s="77" t="s">
        <v>29</v>
      </c>
      <c r="H72" s="84"/>
      <c r="I72" s="85" t="s">
        <v>30</v>
      </c>
    </row>
  </sheetData>
  <sheetProtection/>
  <mergeCells count="11">
    <mergeCell ref="B31:C31"/>
    <mergeCell ref="B41:C41"/>
    <mergeCell ref="G9:I9"/>
    <mergeCell ref="B19:C19"/>
    <mergeCell ref="D19:G19"/>
    <mergeCell ref="B21:C21"/>
    <mergeCell ref="D1:H1"/>
    <mergeCell ref="F2:G2"/>
    <mergeCell ref="F3:G3"/>
    <mergeCell ref="F4:G4"/>
    <mergeCell ref="F5:G5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2010-06-22T20:04:07Z</cp:lastPrinted>
  <dcterms:created xsi:type="dcterms:W3CDTF">2010-03-16T18:44:25Z</dcterms:created>
  <dcterms:modified xsi:type="dcterms:W3CDTF">2020-06-17T14:32:30Z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